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ntunes\Desktop\Subsidio\"/>
    </mc:Choice>
  </mc:AlternateContent>
  <bookViews>
    <workbookView xWindow="-120" yWindow="-120" windowWidth="20730" windowHeight="11160"/>
  </bookViews>
  <sheets>
    <sheet name="QSUBProg4" sheetId="2" r:id="rId1"/>
  </sheets>
  <definedNames>
    <definedName name="_xlnm.Print_Area" localSheetId="0">QSUBProg4!$B$1:$H$57</definedName>
    <definedName name="DiastólicaIdeal">QSUBProg4!$F$4</definedName>
    <definedName name="MáximoDiastólica">QSUBProg4!$F$6</definedName>
    <definedName name="MáximoSistólica">QSUBProg4!$E$6</definedName>
    <definedName name="RegiãoDeTítulo1..F6">QSUBProg4!$B$3</definedName>
    <definedName name="RegiãoDeTítuloDaLinha1..C2">QSUBProg4!$B$2</definedName>
    <definedName name="RegiãoDeTítuloDaLinha2..E7">QSUBProg4!$B$11</definedName>
    <definedName name="SistólicaIdeal">QSUBProg4!$E$4</definedName>
    <definedName name="TítuloDaColuna1">#REF!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0" i="2" l="1"/>
  <c r="G49" i="2"/>
  <c r="G47" i="2"/>
  <c r="G46" i="2"/>
  <c r="G45" i="2"/>
  <c r="G44" i="2"/>
  <c r="G42" i="2"/>
  <c r="G40" i="2"/>
  <c r="G39" i="2"/>
  <c r="G38" i="2"/>
  <c r="G36" i="2"/>
  <c r="G35" i="2"/>
  <c r="G34" i="2"/>
  <c r="G33" i="2"/>
  <c r="G31" i="2"/>
  <c r="G30" i="2"/>
  <c r="G29" i="2"/>
  <c r="G28" i="2"/>
  <c r="G26" i="2"/>
  <c r="G25" i="2"/>
  <c r="G24" i="2"/>
  <c r="G23" i="2"/>
  <c r="D51" i="2"/>
  <c r="D50" i="2"/>
  <c r="D49" i="2"/>
  <c r="D48" i="2"/>
  <c r="D46" i="2"/>
  <c r="D45" i="2"/>
  <c r="D43" i="2"/>
  <c r="D42" i="2"/>
  <c r="D40" i="2"/>
  <c r="D39" i="2"/>
  <c r="D37" i="2"/>
  <c r="D36" i="2"/>
  <c r="D35" i="2"/>
  <c r="D34" i="2"/>
  <c r="D33" i="2"/>
  <c r="D32" i="2"/>
  <c r="D30" i="2"/>
  <c r="D29" i="2"/>
  <c r="D28" i="2"/>
  <c r="D27" i="2"/>
  <c r="D26" i="2"/>
  <c r="D25" i="2"/>
  <c r="D24" i="2"/>
  <c r="D23" i="2"/>
  <c r="E52" i="2" l="1"/>
  <c r="B52" i="2"/>
  <c r="H22" i="2" l="1"/>
</calcChain>
</file>

<file path=xl/sharedStrings.xml><?xml version="1.0" encoding="utf-8"?>
<sst xmlns="http://schemas.openxmlformats.org/spreadsheetml/2006/main" count="102" uniqueCount="90">
  <si>
    <t>Associação</t>
  </si>
  <si>
    <t>Relatório de Atividades e Contas</t>
  </si>
  <si>
    <t>Sim</t>
  </si>
  <si>
    <t>Não</t>
  </si>
  <si>
    <t>Parecer do Conselho Fiscal Relatório de Contas</t>
  </si>
  <si>
    <t>Conprovativos das Inscrições dos Atletas</t>
  </si>
  <si>
    <t>Registo Associativo Municipal Completo</t>
  </si>
  <si>
    <t>Exclusão de Apoio Municipal</t>
  </si>
  <si>
    <t>Motivo</t>
  </si>
  <si>
    <t>Nome do Responsável:</t>
  </si>
  <si>
    <t>Telefone</t>
  </si>
  <si>
    <t>e-mail</t>
  </si>
  <si>
    <t>(a preencher pelos serviços municipais responsáveis)</t>
  </si>
  <si>
    <t>Registo Associativo Municipal:</t>
  </si>
  <si>
    <t>Relatório de Atividade e Contas:</t>
  </si>
  <si>
    <t>Declaração das Finanças e/ou Segurança Solcial:</t>
  </si>
  <si>
    <t>Veracidade das Declarações:</t>
  </si>
  <si>
    <t>Data e Nome do Responsável pela Conferência</t>
  </si>
  <si>
    <t>SUBPROGRAMA 4 - PRÉMIOS DE MÉRITO DESPORTIVO</t>
  </si>
  <si>
    <t>Responsabilização</t>
  </si>
  <si>
    <t>E-mail</t>
  </si>
  <si>
    <t>Cargo</t>
  </si>
  <si>
    <t>Responsável pela Candidatura</t>
  </si>
  <si>
    <t>Pontuação - Prémios de Mérito Desportivo</t>
  </si>
  <si>
    <t>Desportos Coletivos</t>
  </si>
  <si>
    <t>Desportos Individuais</t>
  </si>
  <si>
    <t>Categoria</t>
  </si>
  <si>
    <t>N.º (a preencher)</t>
  </si>
  <si>
    <t>Total</t>
  </si>
  <si>
    <t>Somatórios (Desportos Coletivos + Desportos Individuais)</t>
  </si>
  <si>
    <t>(confirmação pelos serviços CMC)</t>
  </si>
  <si>
    <t>Modalidades Federadas</t>
  </si>
  <si>
    <t>Campeão Nacional da 1ª Divisão</t>
  </si>
  <si>
    <t>Man. Nacional da 1ª Divisão</t>
  </si>
  <si>
    <t>Campeão Nacional da 2ª Divisão</t>
  </si>
  <si>
    <t>Man. Nacional da 2ª Divisão</t>
  </si>
  <si>
    <t>Subida 1º Divisão Nacional</t>
  </si>
  <si>
    <t>Campeão Nacional da 3ª Divisão</t>
  </si>
  <si>
    <t>Man. Nacional da 3ª Divisão</t>
  </si>
  <si>
    <t>Subida 2º Divisão Nacional</t>
  </si>
  <si>
    <t>Campeonatos Nacionais Sénior</t>
  </si>
  <si>
    <t>Campeonatos Distritais Sénior</t>
  </si>
  <si>
    <t>Campeão Distrital 1ª Divisão</t>
  </si>
  <si>
    <t>Man. Distrital 1ª Divisão</t>
  </si>
  <si>
    <t>Subida Nacional da 3ª Divisão</t>
  </si>
  <si>
    <t>Campeão Distrital 2ª Divisão</t>
  </si>
  <si>
    <t>Man. Distrital 2ª Divisão</t>
  </si>
  <si>
    <t>Subida Distrital 1ª Divisão</t>
  </si>
  <si>
    <t>Campeonatos Nacionais de Formação</t>
  </si>
  <si>
    <t>Campeão Nacional Júnior e Inferior</t>
  </si>
  <si>
    <t>Man. Nacional Júnior e Inferior</t>
  </si>
  <si>
    <t>Campeonatos Distritais de Formação</t>
  </si>
  <si>
    <t>Campeão Distrital Júnior e Inferior</t>
  </si>
  <si>
    <t>Subida Nacional Júnior e Inferior</t>
  </si>
  <si>
    <t>Taças Nacionais e Distritais</t>
  </si>
  <si>
    <t>Vencedor da Taça Distrital</t>
  </si>
  <si>
    <t>Vencedor da Taça Nacional</t>
  </si>
  <si>
    <t>Desportos Individuias por Equipas</t>
  </si>
  <si>
    <t>Campeão Nacional Clubes da 1ª Div</t>
  </si>
  <si>
    <t>Campeão Nacional Clubes da 2ª Div</t>
  </si>
  <si>
    <t>Campeão Nacional Clubes da 3ª Div</t>
  </si>
  <si>
    <t>Campeão Distrital Clubes</t>
  </si>
  <si>
    <t>Jogos Olímpicos</t>
  </si>
  <si>
    <t>Campeão Olímpico</t>
  </si>
  <si>
    <t>Vice Campeão Olímpico</t>
  </si>
  <si>
    <t>3º Classif. Jogos Olímpicos</t>
  </si>
  <si>
    <t>Participação Jogos Olímpicos</t>
  </si>
  <si>
    <t>Campeonato do Mundo</t>
  </si>
  <si>
    <t>Campeão do Mundo</t>
  </si>
  <si>
    <t>3º Classif. Camp. Mundial</t>
  </si>
  <si>
    <t>Vice Campeão Camp. Mundial</t>
  </si>
  <si>
    <t>Participação Camp. Mundial</t>
  </si>
  <si>
    <t>Campeão Europeu</t>
  </si>
  <si>
    <t>Vice Campeão Camp. Europa</t>
  </si>
  <si>
    <t>3º Classif. Camp. Europeu</t>
  </si>
  <si>
    <t>Participação Camp. Europeu</t>
  </si>
  <si>
    <t>Campeonato Nacional</t>
  </si>
  <si>
    <t>Campeão Nacional</t>
  </si>
  <si>
    <t>Vice Campeão Nacional</t>
  </si>
  <si>
    <t>3º Classif. Camp. Nacional</t>
  </si>
  <si>
    <t>Campeonato Distrital</t>
  </si>
  <si>
    <t>Campeão Distrital</t>
  </si>
  <si>
    <t>Recordes</t>
  </si>
  <si>
    <t>Recordista Mundial</t>
  </si>
  <si>
    <t>Recordista Europeu</t>
  </si>
  <si>
    <t>Recordista Nacional</t>
  </si>
  <si>
    <t>Recordista Distrital</t>
  </si>
  <si>
    <t>Seleções em Competição</t>
  </si>
  <si>
    <t>Seleção Nacional</t>
  </si>
  <si>
    <t>Seleção Distrital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</si>
</sst>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:mm;@"/>
    <numFmt numFmtId="165" formatCode="[&lt;=999999999]###\ ###\ ###;\(###\)\ ###\ ###\ ###"/>
  </numFmts>
  <fonts count="15" x14ac:knownFonts="1">
    <font>
      <sz val="11"/>
      <color theme="1" tint="0.24994659260841701"/>
      <name val="Corbel"/>
      <family val="2"/>
      <scheme val="minor"/>
    </font>
    <font>
      <sz val="11"/>
      <color theme="1"/>
      <name val="Corbel"/>
      <family val="2"/>
      <scheme val="minor"/>
    </font>
    <font>
      <sz val="11"/>
      <color theme="1"/>
      <name val="Corbel"/>
      <family val="2"/>
      <scheme val="minor"/>
    </font>
    <font>
      <b/>
      <sz val="14"/>
      <color theme="1" tint="0.24994659260841701"/>
      <name val="Corbel"/>
      <family val="2"/>
      <scheme val="minor"/>
    </font>
    <font>
      <b/>
      <sz val="11"/>
      <color theme="1"/>
      <name val="Corbel"/>
      <family val="2"/>
      <scheme val="minor"/>
    </font>
    <font>
      <sz val="11"/>
      <color theme="0"/>
      <name val="Corbel"/>
      <family val="2"/>
      <scheme val="minor"/>
    </font>
    <font>
      <sz val="11"/>
      <color theme="1" tint="0.24994659260841701"/>
      <name val="Corbel"/>
      <family val="2"/>
      <scheme val="minor"/>
    </font>
    <font>
      <sz val="14"/>
      <color theme="1" tint="0.24994659260841701"/>
      <name val="Corbel"/>
      <family val="2"/>
      <scheme val="major"/>
    </font>
    <font>
      <b/>
      <sz val="24"/>
      <color theme="4" tint="-0.24994659260841701"/>
      <name val="Corbel"/>
      <family val="2"/>
      <scheme val="major"/>
    </font>
    <font>
      <sz val="14"/>
      <color theme="1" tint="0.24994659260841701"/>
      <name val="Corbel"/>
      <family val="2"/>
      <scheme val="minor"/>
    </font>
    <font>
      <u/>
      <sz val="11"/>
      <color theme="10"/>
      <name val="Corbel"/>
      <family val="2"/>
      <scheme val="minor"/>
    </font>
    <font>
      <b/>
      <sz val="22"/>
      <color theme="1"/>
      <name val="Corbel"/>
      <family val="2"/>
      <scheme val="major"/>
    </font>
    <font>
      <b/>
      <sz val="11"/>
      <color theme="1" tint="0.24994659260841701"/>
      <name val="Corbel"/>
      <family val="2"/>
      <scheme val="minor"/>
    </font>
    <font>
      <b/>
      <sz val="16"/>
      <color theme="1" tint="0.24994659260841701"/>
      <name val="Corbel"/>
      <family val="2"/>
      <scheme val="minor"/>
    </font>
    <font>
      <b/>
      <sz val="100"/>
      <color theme="1" tint="0.24994659260841701"/>
      <name val="Corbe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tted">
        <color theme="0" tint="-0.499984740745262"/>
      </bottom>
      <diagonal/>
    </border>
    <border>
      <left style="thin">
        <color theme="0" tint="-0.499984740745262"/>
      </left>
      <right/>
      <top/>
      <bottom style="dotted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thick">
        <color theme="5"/>
      </bottom>
      <diagonal/>
    </border>
    <border>
      <left/>
      <right/>
      <top/>
      <bottom style="thick">
        <color theme="4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>
      <alignment horizontal="left" vertical="center" wrapText="1"/>
    </xf>
    <xf numFmtId="0" fontId="7" fillId="0" borderId="0" applyFill="0" applyBorder="0"/>
    <xf numFmtId="0" fontId="2" fillId="0" borderId="0">
      <alignment horizontal="center"/>
    </xf>
    <xf numFmtId="0" fontId="3" fillId="0" borderId="4"/>
    <xf numFmtId="1" fontId="4" fillId="0" borderId="0" applyFill="0" applyBorder="0" applyProtection="0">
      <alignment horizontal="center"/>
    </xf>
    <xf numFmtId="1" fontId="6" fillId="0" borderId="0" applyFont="0" applyFill="0" applyBorder="0" applyAlignment="0" applyProtection="0"/>
    <xf numFmtId="0" fontId="8" fillId="0" borderId="5"/>
    <xf numFmtId="0" fontId="9" fillId="0" borderId="3">
      <alignment horizontal="center"/>
    </xf>
    <xf numFmtId="0" fontId="5" fillId="0" borderId="0" applyNumberFormat="0" applyFill="0" applyBorder="0" applyAlignment="0">
      <alignment wrapText="1"/>
    </xf>
    <xf numFmtId="0" fontId="6" fillId="2" borderId="0">
      <alignment horizontal="center" vertical="center" wrapText="1"/>
    </xf>
    <xf numFmtId="0" fontId="6" fillId="0" borderId="1" applyNumberFormat="0" applyFont="0" applyFill="0" applyAlignment="0">
      <alignment vertical="center" wrapText="1"/>
    </xf>
    <xf numFmtId="0" fontId="6" fillId="0" borderId="2" applyFont="0" applyFill="0" applyAlignment="0">
      <alignment vertical="center" wrapText="1"/>
    </xf>
    <xf numFmtId="165" fontId="6" fillId="0" borderId="1" applyFont="0" applyFill="0">
      <alignment horizontal="center" wrapText="1"/>
    </xf>
    <xf numFmtId="14" fontId="6" fillId="0" borderId="0" applyFont="0" applyFill="0" applyBorder="0" applyAlignment="0">
      <alignment vertical="center" wrapText="1"/>
    </xf>
    <xf numFmtId="164" fontId="6" fillId="0" borderId="0" applyFont="0" applyFill="0" applyBorder="0" applyAlignment="0">
      <alignment vertical="center" wrapText="1"/>
    </xf>
    <xf numFmtId="0" fontId="3" fillId="0" borderId="0" applyNumberFormat="0" applyFill="0" applyBorder="0" applyProtection="0"/>
    <xf numFmtId="0" fontId="10" fillId="0" borderId="0" applyNumberFormat="0" applyFill="0" applyBorder="0" applyAlignment="0" applyProtection="0">
      <alignment horizontal="left" vertical="center" wrapText="1"/>
    </xf>
  </cellStyleXfs>
  <cellXfs count="50">
    <xf numFmtId="0" fontId="0" fillId="0" borderId="0" xfId="0">
      <alignment horizontal="left" vertical="center" wrapText="1"/>
    </xf>
    <xf numFmtId="0" fontId="7" fillId="0" borderId="0" xfId="1" applyAlignment="1">
      <alignment horizontal="center"/>
    </xf>
    <xf numFmtId="0" fontId="1" fillId="0" borderId="0" xfId="2" applyFo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1" fontId="4" fillId="0" borderId="7" xfId="4" applyBorder="1">
      <alignment horizontal="center"/>
    </xf>
    <xf numFmtId="1" fontId="4" fillId="0" borderId="11" xfId="4" applyBorder="1">
      <alignment horizontal="center"/>
    </xf>
    <xf numFmtId="165" fontId="1" fillId="0" borderId="1" xfId="12" applyFont="1" applyBorder="1" applyAlignment="1">
      <alignment horizontal="center" wrapText="1"/>
    </xf>
    <xf numFmtId="1" fontId="10" fillId="0" borderId="11" xfId="16" applyNumberFormat="1" applyBorder="1" applyAlignment="1">
      <alignment horizontal="center"/>
    </xf>
    <xf numFmtId="49" fontId="0" fillId="0" borderId="6" xfId="0" applyNumberForma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13" xfId="0" applyFill="1" applyBorder="1">
      <alignment horizontal="left" vertical="center" wrapText="1"/>
    </xf>
    <xf numFmtId="0" fontId="0" fillId="4" borderId="14" xfId="0" applyFill="1" applyBorder="1">
      <alignment horizontal="left" vertical="center" wrapText="1"/>
    </xf>
    <xf numFmtId="0" fontId="0" fillId="3" borderId="0" xfId="9" applyFont="1" applyFill="1" applyAlignment="1">
      <alignment vertical="center" wrapText="1"/>
    </xf>
    <xf numFmtId="0" fontId="6" fillId="3" borderId="0" xfId="9" applyFill="1" applyAlignment="1">
      <alignment vertical="center" wrapText="1"/>
    </xf>
    <xf numFmtId="0" fontId="0" fillId="3" borderId="0" xfId="9" applyFont="1" applyFill="1">
      <alignment horizontal="center" vertical="center" wrapText="1"/>
    </xf>
    <xf numFmtId="0" fontId="6" fillId="3" borderId="0" xfId="9" applyFill="1">
      <alignment horizontal="center" vertical="center" wrapText="1"/>
    </xf>
    <xf numFmtId="49" fontId="0" fillId="4" borderId="6" xfId="0" applyNumberFormat="1" applyFill="1" applyBorder="1" applyAlignment="1">
      <alignment horizontal="center" vertical="center" wrapText="1"/>
    </xf>
    <xf numFmtId="49" fontId="0" fillId="0" borderId="12" xfId="0" applyNumberFormat="1" applyBorder="1" applyAlignment="1">
      <alignment horizontal="center" vertical="center" wrapText="1"/>
    </xf>
    <xf numFmtId="49" fontId="0" fillId="0" borderId="14" xfId="0" applyNumberFormat="1" applyBorder="1" applyAlignment="1">
      <alignment horizontal="center" vertical="center" wrapText="1"/>
    </xf>
    <xf numFmtId="49" fontId="0" fillId="4" borderId="12" xfId="0" applyNumberFormat="1" applyFill="1" applyBorder="1" applyAlignment="1">
      <alignment horizontal="center" vertical="center" wrapText="1"/>
    </xf>
    <xf numFmtId="49" fontId="0" fillId="4" borderId="14" xfId="0" applyNumberFormat="1" applyFill="1" applyBorder="1" applyAlignment="1">
      <alignment horizontal="center" vertical="center" wrapText="1"/>
    </xf>
    <xf numFmtId="49" fontId="12" fillId="3" borderId="8" xfId="0" applyNumberFormat="1" applyFont="1" applyFill="1" applyBorder="1" applyAlignment="1">
      <alignment vertical="center" wrapText="1"/>
    </xf>
    <xf numFmtId="0" fontId="0" fillId="0" borderId="12" xfId="0" applyBorder="1" applyAlignment="1">
      <alignment horizontal="center" vertical="center" wrapText="1"/>
    </xf>
    <xf numFmtId="0" fontId="0" fillId="6" borderId="0" xfId="0" applyFill="1" applyBorder="1" applyAlignment="1">
      <alignment vertical="center" wrapText="1"/>
    </xf>
    <xf numFmtId="49" fontId="12" fillId="3" borderId="9" xfId="0" applyNumberFormat="1" applyFont="1" applyFill="1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1" fontId="0" fillId="0" borderId="10" xfId="0" applyNumberFormat="1" applyBorder="1" applyAlignment="1">
      <alignment horizontal="center" vertical="center" wrapText="1"/>
    </xf>
    <xf numFmtId="1" fontId="0" fillId="0" borderId="7" xfId="0" applyNumberFormat="1" applyBorder="1" applyAlignment="1">
      <alignment horizontal="center" vertical="center" wrapText="1"/>
    </xf>
    <xf numFmtId="1" fontId="12" fillId="3" borderId="9" xfId="0" applyNumberFormat="1" applyFont="1" applyFill="1" applyBorder="1" applyAlignment="1">
      <alignment vertical="center" wrapText="1"/>
    </xf>
    <xf numFmtId="49" fontId="12" fillId="3" borderId="7" xfId="0" applyNumberFormat="1" applyFont="1" applyFill="1" applyBorder="1" applyAlignment="1">
      <alignment horizontal="center" vertical="center" wrapText="1"/>
    </xf>
    <xf numFmtId="49" fontId="12" fillId="3" borderId="9" xfId="0" applyNumberFormat="1" applyFont="1" applyFill="1" applyBorder="1" applyAlignment="1">
      <alignment horizontal="center" vertical="center" wrapText="1"/>
    </xf>
    <xf numFmtId="1" fontId="13" fillId="5" borderId="7" xfId="0" applyNumberFormat="1" applyFont="1" applyFill="1" applyBorder="1" applyAlignment="1">
      <alignment horizontal="center" vertical="center" wrapText="1"/>
    </xf>
    <xf numFmtId="1" fontId="13" fillId="5" borderId="9" xfId="0" applyNumberFormat="1" applyFont="1" applyFill="1" applyBorder="1" applyAlignment="1">
      <alignment horizontal="center" vertical="center" wrapText="1"/>
    </xf>
    <xf numFmtId="1" fontId="14" fillId="7" borderId="12" xfId="0" applyNumberFormat="1" applyFont="1" applyFill="1" applyBorder="1" applyAlignment="1">
      <alignment horizontal="center" vertical="center" textRotation="90" wrapText="1"/>
    </xf>
    <xf numFmtId="0" fontId="14" fillId="7" borderId="13" xfId="0" applyFont="1" applyFill="1" applyBorder="1" applyAlignment="1">
      <alignment horizontal="center" vertical="center" textRotation="90" wrapText="1"/>
    </xf>
    <xf numFmtId="0" fontId="14" fillId="7" borderId="14" xfId="0" applyFont="1" applyFill="1" applyBorder="1" applyAlignment="1">
      <alignment horizontal="center" vertical="center" textRotation="90" wrapText="1"/>
    </xf>
    <xf numFmtId="1" fontId="13" fillId="5" borderId="8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4" xfId="3"/>
    <xf numFmtId="0" fontId="11" fillId="0" borderId="5" xfId="6" applyFont="1"/>
    <xf numFmtId="0" fontId="9" fillId="0" borderId="3" xfId="7">
      <alignment horizontal="center"/>
    </xf>
    <xf numFmtId="0" fontId="7" fillId="0" borderId="1" xfId="1" applyBorder="1"/>
    <xf numFmtId="0" fontId="12" fillId="0" borderId="0" xfId="0" applyFont="1" applyAlignment="1">
      <alignment horizontal="center" vertical="center" wrapText="1"/>
    </xf>
  </cellXfs>
  <cellStyles count="17">
    <cellStyle name="Cabeçalho 1" xfId="1" builtinId="16" customBuiltin="1"/>
    <cellStyle name="Cabeçalho 2" xfId="2" builtinId="17" customBuiltin="1"/>
    <cellStyle name="Cabeçalho 3" xfId="3" builtinId="18" customBuiltin="1"/>
    <cellStyle name="Cabeçalho 4" xfId="15" builtinId="19" customBuiltin="1"/>
    <cellStyle name="Data" xfId="13"/>
    <cellStyle name="Diastólica" xfId="11"/>
    <cellStyle name="Entrada" xfId="7" builtinId="20" customBuiltin="1"/>
    <cellStyle name="Hiperligação" xfId="16" builtinId="8"/>
    <cellStyle name="Hora" xfId="14"/>
    <cellStyle name="Limite inferior tracejado" xfId="10"/>
    <cellStyle name="Normal" xfId="0" builtinId="0" customBuiltin="1"/>
    <cellStyle name="Nota" xfId="8" builtinId="10" customBuiltin="1"/>
    <cellStyle name="Separador de milhares [0]" xfId="5" builtinId="6" customBuiltin="1"/>
    <cellStyle name="Telefone" xfId="12"/>
    <cellStyle name="Texto Explicativo" xfId="9" builtinId="53" customBuiltin="1"/>
    <cellStyle name="Título" xfId="6" builtinId="15" customBuiltin="1"/>
    <cellStyle name="Vírgula" xfId="4" builtinId="3" customBuiltin="1"/>
  </cellStyles>
  <dxfs count="4">
    <dxf>
      <fill>
        <patternFill patternType="solid">
          <fgColor theme="4" tint="0.79998168889431442"/>
          <bgColor theme="4" tint="0.79998168889431442"/>
        </patternFill>
      </fill>
    </dxf>
    <dxf>
      <font>
        <b/>
        <i val="0"/>
        <color theme="1" tint="0.24994659260841701"/>
      </font>
      <border>
        <top style="double">
          <color theme="4"/>
        </top>
      </border>
    </dxf>
    <dxf>
      <font>
        <b/>
        <i val="0"/>
        <color theme="1" tint="0.14996795556505021"/>
      </font>
      <fill>
        <patternFill patternType="solid">
          <fgColor theme="4"/>
          <bgColor theme="4"/>
        </patternFill>
      </fill>
    </dxf>
    <dxf>
      <font>
        <b val="0"/>
        <i val="0"/>
        <color theme="1" tint="0.2499465926084170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</dxfs>
  <tableStyles count="1" defaultTableStyle="Registo de pressão arterial" defaultPivotStyle="PivotStyleLight16">
    <tableStyle name="Registo de pressão arterial" pivot="0" count="4">
      <tableStyleElement type="wholeTable" dxfId="3"/>
      <tableStyleElement type="headerRow" dxfId="2"/>
      <tableStyleElement type="total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Blood pressure tracker">
      <a:dk1>
        <a:srgbClr val="000000"/>
      </a:dk1>
      <a:lt1>
        <a:srgbClr val="FFFFFF"/>
      </a:lt1>
      <a:dk2>
        <a:srgbClr val="1E2E2F"/>
      </a:dk2>
      <a:lt2>
        <a:srgbClr val="DEDED4"/>
      </a:lt2>
      <a:accent1>
        <a:srgbClr val="E9755A"/>
      </a:accent1>
      <a:accent2>
        <a:srgbClr val="7AB6BA"/>
      </a:accent2>
      <a:accent3>
        <a:srgbClr val="7DB587"/>
      </a:accent3>
      <a:accent4>
        <a:srgbClr val="E6BF5E"/>
      </a:accent4>
      <a:accent5>
        <a:srgbClr val="E68F4D"/>
      </a:accent5>
      <a:accent6>
        <a:srgbClr val="C26B70"/>
      </a:accent6>
      <a:hlink>
        <a:srgbClr val="7AB6BA"/>
      </a:hlink>
      <a:folHlink>
        <a:srgbClr val="A68CB1"/>
      </a:folHlink>
    </a:clrScheme>
    <a:fontScheme name="Corbel">
      <a:majorFont>
        <a:latin typeface="Corbel" panose="020B0503020204020204"/>
        <a:ea typeface=""/>
        <a:cs typeface=""/>
        <a:font script="Jpan" typeface="HGｺﾞｼｯｸM"/>
        <a:font script="Hang" typeface="HY엽서L"/>
        <a:font script="Hans" typeface="华文楷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Corbel" panose="020B0503020204020204"/>
        <a:ea typeface=""/>
        <a:cs typeface=""/>
        <a:font script="Jpan" typeface="HGｺﾞｼｯｸM"/>
        <a:font script="Hang" typeface="HY엽서L"/>
        <a:font script="Hans" typeface="华文楷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/>
    <pageSetUpPr fitToPage="1"/>
  </sheetPr>
  <dimension ref="B1:H57"/>
  <sheetViews>
    <sheetView showGridLines="0" tabSelected="1" zoomScale="75" zoomScaleNormal="75" workbookViewId="0">
      <selection activeCell="O19" sqref="O19"/>
    </sheetView>
  </sheetViews>
  <sheetFormatPr defaultRowHeight="30" customHeight="1" x14ac:dyDescent="0.25"/>
  <cols>
    <col min="1" max="1" width="2.625" customWidth="1"/>
    <col min="2" max="7" width="16.125" customWidth="1"/>
    <col min="8" max="8" width="47.75" customWidth="1"/>
    <col min="9" max="9" width="2.625" customWidth="1"/>
  </cols>
  <sheetData>
    <row r="1" spans="2:8" ht="45" customHeight="1" thickBot="1" x14ac:dyDescent="0.5">
      <c r="B1" s="46" t="s">
        <v>18</v>
      </c>
      <c r="C1" s="46"/>
      <c r="D1" s="46"/>
      <c r="E1" s="46"/>
      <c r="F1" s="46"/>
      <c r="G1" s="46"/>
      <c r="H1" s="46"/>
    </row>
    <row r="2" spans="2:8" ht="50.1" customHeight="1" thickTop="1" x14ac:dyDescent="0.3">
      <c r="B2" s="1" t="s">
        <v>0</v>
      </c>
      <c r="C2" s="47"/>
      <c r="D2" s="47"/>
      <c r="E2" s="47"/>
      <c r="F2" s="47"/>
    </row>
    <row r="3" spans="2:8" ht="26.1" customHeight="1" x14ac:dyDescent="0.25">
      <c r="E3" s="2" t="s">
        <v>2</v>
      </c>
      <c r="F3" s="2" t="s">
        <v>3</v>
      </c>
      <c r="H3" s="16" t="s">
        <v>12</v>
      </c>
    </row>
    <row r="4" spans="2:8" ht="18.600000000000001" customHeight="1" x14ac:dyDescent="0.3">
      <c r="B4" s="48" t="s">
        <v>1</v>
      </c>
      <c r="C4" s="48"/>
      <c r="D4" s="48"/>
      <c r="E4" s="7"/>
      <c r="F4" s="8"/>
      <c r="H4" s="17"/>
    </row>
    <row r="5" spans="2:8" ht="25.5" customHeight="1" x14ac:dyDescent="0.25">
      <c r="E5" s="2" t="s">
        <v>2</v>
      </c>
      <c r="F5" s="2" t="s">
        <v>3</v>
      </c>
      <c r="H5" s="16" t="s">
        <v>13</v>
      </c>
    </row>
    <row r="6" spans="2:8" ht="18.600000000000001" customHeight="1" x14ac:dyDescent="0.3">
      <c r="B6" s="48" t="s">
        <v>4</v>
      </c>
      <c r="C6" s="48"/>
      <c r="D6" s="48"/>
      <c r="E6" s="7"/>
      <c r="F6" s="8"/>
      <c r="H6" s="16" t="s">
        <v>14</v>
      </c>
    </row>
    <row r="7" spans="2:8" ht="25.5" customHeight="1" x14ac:dyDescent="0.25">
      <c r="E7" s="2" t="s">
        <v>2</v>
      </c>
      <c r="F7" s="2" t="s">
        <v>3</v>
      </c>
      <c r="H7" s="16" t="s">
        <v>15</v>
      </c>
    </row>
    <row r="8" spans="2:8" ht="18.600000000000001" customHeight="1" x14ac:dyDescent="0.3">
      <c r="B8" s="48" t="s">
        <v>5</v>
      </c>
      <c r="C8" s="48"/>
      <c r="D8" s="48"/>
      <c r="E8" s="7"/>
      <c r="F8" s="8"/>
      <c r="H8" s="16" t="s">
        <v>16</v>
      </c>
    </row>
    <row r="9" spans="2:8" ht="25.5" customHeight="1" x14ac:dyDescent="0.25">
      <c r="E9" s="2" t="s">
        <v>2</v>
      </c>
      <c r="F9" s="2" t="s">
        <v>3</v>
      </c>
      <c r="H9" s="16"/>
    </row>
    <row r="10" spans="2:8" ht="18.600000000000001" customHeight="1" x14ac:dyDescent="0.3">
      <c r="B10" s="48" t="s">
        <v>6</v>
      </c>
      <c r="C10" s="48"/>
      <c r="D10" s="48"/>
      <c r="E10" s="7"/>
      <c r="F10" s="8"/>
      <c r="H10" s="16"/>
    </row>
    <row r="11" spans="2:8" ht="44.45" customHeight="1" x14ac:dyDescent="0.3">
      <c r="B11" s="48" t="s">
        <v>7</v>
      </c>
      <c r="C11" s="48"/>
      <c r="D11" s="48"/>
      <c r="E11" s="9" t="s">
        <v>8</v>
      </c>
      <c r="F11" s="9"/>
      <c r="H11" s="17"/>
    </row>
    <row r="12" spans="2:8" ht="25.5" customHeight="1" x14ac:dyDescent="0.25">
      <c r="E12" s="2" t="s">
        <v>10</v>
      </c>
      <c r="F12" s="2" t="s">
        <v>11</v>
      </c>
      <c r="H12" s="18" t="s">
        <v>17</v>
      </c>
    </row>
    <row r="13" spans="2:8" ht="18.600000000000001" customHeight="1" x14ac:dyDescent="0.3">
      <c r="B13" s="48" t="s">
        <v>9</v>
      </c>
      <c r="C13" s="48"/>
      <c r="D13" s="48"/>
      <c r="E13" s="7"/>
      <c r="F13" s="10"/>
      <c r="H13" s="19"/>
    </row>
    <row r="14" spans="2:8" ht="45" customHeight="1" thickBot="1" x14ac:dyDescent="0.35">
      <c r="B14" s="45" t="s">
        <v>23</v>
      </c>
      <c r="C14" s="45"/>
      <c r="D14" s="45"/>
      <c r="E14" s="45"/>
      <c r="F14" s="45"/>
      <c r="G14" s="45"/>
      <c r="H14" s="45"/>
    </row>
    <row r="15" spans="2:8" ht="20.100000000000001" customHeight="1" thickTop="1" x14ac:dyDescent="0.25"/>
    <row r="16" spans="2:8" ht="20.100000000000001" customHeight="1" x14ac:dyDescent="0.25">
      <c r="B16" s="49" t="s">
        <v>31</v>
      </c>
      <c r="C16" s="49"/>
      <c r="D16" s="42"/>
      <c r="E16" s="43"/>
      <c r="F16" s="42"/>
      <c r="G16" s="43"/>
      <c r="H16" s="13" t="s">
        <v>30</v>
      </c>
    </row>
    <row r="17" spans="2:8" ht="20.100000000000001" customHeight="1" x14ac:dyDescent="0.25">
      <c r="B17" s="12"/>
      <c r="C17" s="12"/>
      <c r="D17" s="42"/>
      <c r="E17" s="43"/>
      <c r="F17" s="42"/>
      <c r="G17" s="43"/>
      <c r="H17" s="14"/>
    </row>
    <row r="18" spans="2:8" ht="20.100000000000001" customHeight="1" x14ac:dyDescent="0.25">
      <c r="B18" s="12"/>
      <c r="C18" s="12"/>
      <c r="D18" s="42"/>
      <c r="E18" s="43"/>
      <c r="F18" s="42"/>
      <c r="G18" s="43"/>
      <c r="H18" s="15"/>
    </row>
    <row r="19" spans="2:8" ht="20.100000000000001" customHeight="1" x14ac:dyDescent="0.25"/>
    <row r="20" spans="2:8" ht="30" customHeight="1" x14ac:dyDescent="0.25">
      <c r="B20" s="41" t="s">
        <v>24</v>
      </c>
      <c r="C20" s="41"/>
      <c r="D20" s="41"/>
      <c r="E20" s="41" t="s">
        <v>25</v>
      </c>
      <c r="F20" s="41"/>
      <c r="G20" s="41"/>
      <c r="H20" s="29" t="s">
        <v>28</v>
      </c>
    </row>
    <row r="21" spans="2:8" ht="30" customHeight="1" x14ac:dyDescent="0.25">
      <c r="B21" s="21" t="s">
        <v>26</v>
      </c>
      <c r="C21" s="21" t="s">
        <v>27</v>
      </c>
      <c r="D21" s="26" t="s">
        <v>28</v>
      </c>
      <c r="E21" s="11" t="s">
        <v>26</v>
      </c>
      <c r="F21" s="11" t="s">
        <v>27</v>
      </c>
      <c r="G21" s="6" t="s">
        <v>28</v>
      </c>
      <c r="H21" s="29" t="s">
        <v>29</v>
      </c>
    </row>
    <row r="22" spans="2:8" ht="30" customHeight="1" x14ac:dyDescent="0.25">
      <c r="B22" s="33" t="s">
        <v>40</v>
      </c>
      <c r="C22" s="34"/>
      <c r="D22" s="25"/>
      <c r="E22" s="33" t="s">
        <v>62</v>
      </c>
      <c r="F22" s="34"/>
      <c r="G22" s="28"/>
      <c r="H22" s="37">
        <f>B52+E52</f>
        <v>0</v>
      </c>
    </row>
    <row r="23" spans="2:8" ht="30" customHeight="1" x14ac:dyDescent="0.25">
      <c r="B23" s="22" t="s">
        <v>32</v>
      </c>
      <c r="C23" s="24"/>
      <c r="D23" s="22">
        <f>C23*4000</f>
        <v>0</v>
      </c>
      <c r="E23" s="22" t="s">
        <v>63</v>
      </c>
      <c r="F23" s="24"/>
      <c r="G23" s="30">
        <f>F23*5000</f>
        <v>0</v>
      </c>
      <c r="H23" s="38"/>
    </row>
    <row r="24" spans="2:8" ht="30" customHeight="1" x14ac:dyDescent="0.25">
      <c r="B24" s="11" t="s">
        <v>33</v>
      </c>
      <c r="C24" s="20"/>
      <c r="D24" s="11">
        <f>C24*3000</f>
        <v>0</v>
      </c>
      <c r="E24" s="11" t="s">
        <v>64</v>
      </c>
      <c r="F24" s="20"/>
      <c r="G24" s="31">
        <f>F24*3000</f>
        <v>0</v>
      </c>
      <c r="H24" s="38"/>
    </row>
    <row r="25" spans="2:8" ht="30" customHeight="1" x14ac:dyDescent="0.25">
      <c r="B25" s="11" t="s">
        <v>34</v>
      </c>
      <c r="C25" s="20"/>
      <c r="D25" s="11">
        <f>C25*3000</f>
        <v>0</v>
      </c>
      <c r="E25" s="11" t="s">
        <v>65</v>
      </c>
      <c r="F25" s="20"/>
      <c r="G25" s="31">
        <f>F25*2000</f>
        <v>0</v>
      </c>
      <c r="H25" s="38"/>
    </row>
    <row r="26" spans="2:8" ht="30" customHeight="1" x14ac:dyDescent="0.25">
      <c r="B26" s="11" t="s">
        <v>35</v>
      </c>
      <c r="C26" s="20"/>
      <c r="D26" s="11">
        <f>C26*2000</f>
        <v>0</v>
      </c>
      <c r="E26" s="11" t="s">
        <v>66</v>
      </c>
      <c r="F26" s="20"/>
      <c r="G26" s="31">
        <f>F26*1000</f>
        <v>0</v>
      </c>
      <c r="H26" s="38"/>
    </row>
    <row r="27" spans="2:8" ht="30" customHeight="1" x14ac:dyDescent="0.25">
      <c r="B27" s="11" t="s">
        <v>36</v>
      </c>
      <c r="C27" s="20"/>
      <c r="D27" s="11">
        <f>C27*2500</f>
        <v>0</v>
      </c>
      <c r="E27" s="33" t="s">
        <v>67</v>
      </c>
      <c r="F27" s="34"/>
      <c r="G27" s="32"/>
      <c r="H27" s="38"/>
    </row>
    <row r="28" spans="2:8" ht="30" customHeight="1" x14ac:dyDescent="0.25">
      <c r="B28" s="11" t="s">
        <v>37</v>
      </c>
      <c r="C28" s="20"/>
      <c r="D28" s="11">
        <f>C28*2000</f>
        <v>0</v>
      </c>
      <c r="E28" s="22" t="s">
        <v>68</v>
      </c>
      <c r="F28" s="24"/>
      <c r="G28" s="30">
        <f>F28*3000</f>
        <v>0</v>
      </c>
      <c r="H28" s="38"/>
    </row>
    <row r="29" spans="2:8" ht="30" customHeight="1" x14ac:dyDescent="0.25">
      <c r="B29" s="11" t="s">
        <v>38</v>
      </c>
      <c r="C29" s="20"/>
      <c r="D29" s="11">
        <f>C29*1000</f>
        <v>0</v>
      </c>
      <c r="E29" s="11" t="s">
        <v>70</v>
      </c>
      <c r="F29" s="20"/>
      <c r="G29" s="31">
        <f>F29*2000</f>
        <v>0</v>
      </c>
      <c r="H29" s="38"/>
    </row>
    <row r="30" spans="2:8" ht="30" customHeight="1" x14ac:dyDescent="0.25">
      <c r="B30" s="21" t="s">
        <v>39</v>
      </c>
      <c r="C30" s="23"/>
      <c r="D30" s="21">
        <f>C30*1500</f>
        <v>0</v>
      </c>
      <c r="E30" s="11" t="s">
        <v>69</v>
      </c>
      <c r="F30" s="20"/>
      <c r="G30" s="31">
        <f>F30*1000</f>
        <v>0</v>
      </c>
      <c r="H30" s="38"/>
    </row>
    <row r="31" spans="2:8" ht="30" customHeight="1" x14ac:dyDescent="0.25">
      <c r="B31" s="33" t="s">
        <v>41</v>
      </c>
      <c r="C31" s="34"/>
      <c r="D31" s="25"/>
      <c r="E31" s="11" t="s">
        <v>71</v>
      </c>
      <c r="F31" s="20"/>
      <c r="G31" s="31">
        <f>F31*500</f>
        <v>0</v>
      </c>
      <c r="H31" s="38"/>
    </row>
    <row r="32" spans="2:8" ht="30" customHeight="1" x14ac:dyDescent="0.25">
      <c r="B32" s="22" t="s">
        <v>42</v>
      </c>
      <c r="C32" s="24"/>
      <c r="D32" s="22">
        <f>C32*1000</f>
        <v>0</v>
      </c>
      <c r="E32" s="33" t="s">
        <v>67</v>
      </c>
      <c r="F32" s="34"/>
      <c r="G32" s="32"/>
      <c r="H32" s="38"/>
    </row>
    <row r="33" spans="2:8" ht="30" customHeight="1" x14ac:dyDescent="0.25">
      <c r="B33" s="11" t="s">
        <v>43</v>
      </c>
      <c r="C33" s="20"/>
      <c r="D33" s="11">
        <f>C33*500</f>
        <v>0</v>
      </c>
      <c r="E33" s="22" t="s">
        <v>72</v>
      </c>
      <c r="F33" s="24"/>
      <c r="G33" s="30">
        <f>F33*1000</f>
        <v>0</v>
      </c>
      <c r="H33" s="38"/>
    </row>
    <row r="34" spans="2:8" ht="30" customHeight="1" x14ac:dyDescent="0.25">
      <c r="B34" s="11" t="s">
        <v>44</v>
      </c>
      <c r="C34" s="20"/>
      <c r="D34" s="11">
        <f>C34*750</f>
        <v>0</v>
      </c>
      <c r="E34" s="11" t="s">
        <v>73</v>
      </c>
      <c r="F34" s="20"/>
      <c r="G34" s="31">
        <f>F34*750</f>
        <v>0</v>
      </c>
      <c r="H34" s="38"/>
    </row>
    <row r="35" spans="2:8" ht="30" customHeight="1" x14ac:dyDescent="0.25">
      <c r="B35" s="11" t="s">
        <v>45</v>
      </c>
      <c r="C35" s="20"/>
      <c r="D35" s="11">
        <f>C35*750</f>
        <v>0</v>
      </c>
      <c r="E35" s="11" t="s">
        <v>74</v>
      </c>
      <c r="F35" s="20"/>
      <c r="G35" s="31">
        <f>F35*500</f>
        <v>0</v>
      </c>
      <c r="H35" s="38"/>
    </row>
    <row r="36" spans="2:8" ht="30" customHeight="1" x14ac:dyDescent="0.25">
      <c r="B36" s="11" t="s">
        <v>46</v>
      </c>
      <c r="C36" s="20"/>
      <c r="D36" s="11">
        <f>C36*250</f>
        <v>0</v>
      </c>
      <c r="E36" s="11" t="s">
        <v>75</v>
      </c>
      <c r="F36" s="20"/>
      <c r="G36" s="31">
        <f>F36*250</f>
        <v>0</v>
      </c>
      <c r="H36" s="38"/>
    </row>
    <row r="37" spans="2:8" ht="30" customHeight="1" x14ac:dyDescent="0.25">
      <c r="B37" s="21" t="s">
        <v>47</v>
      </c>
      <c r="C37" s="23"/>
      <c r="D37" s="21">
        <f>C37*500</f>
        <v>0</v>
      </c>
      <c r="E37" s="33" t="s">
        <v>76</v>
      </c>
      <c r="F37" s="34"/>
      <c r="G37" s="32"/>
      <c r="H37" s="38"/>
    </row>
    <row r="38" spans="2:8" ht="30" customHeight="1" x14ac:dyDescent="0.25">
      <c r="B38" s="33" t="s">
        <v>48</v>
      </c>
      <c r="C38" s="34"/>
      <c r="D38" s="25"/>
      <c r="E38" s="22" t="s">
        <v>77</v>
      </c>
      <c r="F38" s="24"/>
      <c r="G38" s="30">
        <f>F38*75</f>
        <v>0</v>
      </c>
      <c r="H38" s="38"/>
    </row>
    <row r="39" spans="2:8" ht="30" customHeight="1" x14ac:dyDescent="0.25">
      <c r="B39" s="22" t="s">
        <v>49</v>
      </c>
      <c r="C39" s="24"/>
      <c r="D39" s="22">
        <f>C39*1000</f>
        <v>0</v>
      </c>
      <c r="E39" s="11" t="s">
        <v>78</v>
      </c>
      <c r="F39" s="20"/>
      <c r="G39" s="31">
        <f>F39*50</f>
        <v>0</v>
      </c>
      <c r="H39" s="38"/>
    </row>
    <row r="40" spans="2:8" ht="30" customHeight="1" x14ac:dyDescent="0.25">
      <c r="B40" s="21" t="s">
        <v>50</v>
      </c>
      <c r="C40" s="23"/>
      <c r="D40" s="21">
        <f>C40*500</f>
        <v>0</v>
      </c>
      <c r="E40" s="11" t="s">
        <v>79</v>
      </c>
      <c r="F40" s="20"/>
      <c r="G40" s="31">
        <f>F40*25</f>
        <v>0</v>
      </c>
      <c r="H40" s="38"/>
    </row>
    <row r="41" spans="2:8" ht="30" customHeight="1" x14ac:dyDescent="0.25">
      <c r="B41" s="33" t="s">
        <v>51</v>
      </c>
      <c r="C41" s="34"/>
      <c r="D41" s="25"/>
      <c r="E41" s="33" t="s">
        <v>80</v>
      </c>
      <c r="F41" s="34"/>
      <c r="G41" s="32"/>
      <c r="H41" s="38"/>
    </row>
    <row r="42" spans="2:8" ht="30" customHeight="1" x14ac:dyDescent="0.25">
      <c r="B42" s="22" t="s">
        <v>52</v>
      </c>
      <c r="C42" s="24"/>
      <c r="D42" s="22">
        <f>C42*500</f>
        <v>0</v>
      </c>
      <c r="E42" s="22" t="s">
        <v>81</v>
      </c>
      <c r="F42" s="24"/>
      <c r="G42" s="30">
        <f>F42*10</f>
        <v>0</v>
      </c>
      <c r="H42" s="38"/>
    </row>
    <row r="43" spans="2:8" ht="30" customHeight="1" x14ac:dyDescent="0.25">
      <c r="B43" s="21" t="s">
        <v>53</v>
      </c>
      <c r="C43" s="23"/>
      <c r="D43" s="21">
        <f>C43*500</f>
        <v>0</v>
      </c>
      <c r="E43" s="33" t="s">
        <v>82</v>
      </c>
      <c r="F43" s="34"/>
      <c r="G43" s="32"/>
      <c r="H43" s="38"/>
    </row>
    <row r="44" spans="2:8" ht="30" customHeight="1" x14ac:dyDescent="0.25">
      <c r="B44" s="33" t="s">
        <v>54</v>
      </c>
      <c r="C44" s="34"/>
      <c r="D44" s="25"/>
      <c r="E44" s="22" t="s">
        <v>83</v>
      </c>
      <c r="F44" s="24"/>
      <c r="G44" s="30">
        <f>F44*1500</f>
        <v>0</v>
      </c>
      <c r="H44" s="38"/>
    </row>
    <row r="45" spans="2:8" ht="30" customHeight="1" x14ac:dyDescent="0.25">
      <c r="B45" s="22" t="s">
        <v>55</v>
      </c>
      <c r="C45" s="24"/>
      <c r="D45" s="22">
        <f>C45*250</f>
        <v>0</v>
      </c>
      <c r="E45" s="11" t="s">
        <v>84</v>
      </c>
      <c r="F45" s="20"/>
      <c r="G45" s="31">
        <f>F45*1000</f>
        <v>0</v>
      </c>
      <c r="H45" s="38"/>
    </row>
    <row r="46" spans="2:8" ht="30" customHeight="1" x14ac:dyDescent="0.25">
      <c r="B46" s="21" t="s">
        <v>56</v>
      </c>
      <c r="C46" s="23"/>
      <c r="D46" s="21">
        <f>C46*750</f>
        <v>0</v>
      </c>
      <c r="E46" s="11" t="s">
        <v>85</v>
      </c>
      <c r="F46" s="20"/>
      <c r="G46" s="31">
        <f>F46*100</f>
        <v>0</v>
      </c>
      <c r="H46" s="38"/>
    </row>
    <row r="47" spans="2:8" ht="30" customHeight="1" x14ac:dyDescent="0.25">
      <c r="B47" s="33" t="s">
        <v>57</v>
      </c>
      <c r="C47" s="34"/>
      <c r="D47" s="25"/>
      <c r="E47" s="11" t="s">
        <v>86</v>
      </c>
      <c r="F47" s="20"/>
      <c r="G47" s="31">
        <f>F47*25</f>
        <v>0</v>
      </c>
      <c r="H47" s="38"/>
    </row>
    <row r="48" spans="2:8" ht="30" customHeight="1" x14ac:dyDescent="0.25">
      <c r="B48" s="22" t="s">
        <v>58</v>
      </c>
      <c r="C48" s="24"/>
      <c r="D48" s="22">
        <f>C48*1000</f>
        <v>0</v>
      </c>
      <c r="E48" s="33" t="s">
        <v>87</v>
      </c>
      <c r="F48" s="34"/>
      <c r="G48" s="32"/>
      <c r="H48" s="38"/>
    </row>
    <row r="49" spans="2:8" ht="30" customHeight="1" x14ac:dyDescent="0.25">
      <c r="B49" s="11" t="s">
        <v>59</v>
      </c>
      <c r="C49" s="20"/>
      <c r="D49" s="11">
        <f>C49*500</f>
        <v>0</v>
      </c>
      <c r="E49" s="22" t="s">
        <v>88</v>
      </c>
      <c r="F49" s="24"/>
      <c r="G49" s="30">
        <f>F49*50</f>
        <v>0</v>
      </c>
      <c r="H49" s="38"/>
    </row>
    <row r="50" spans="2:8" ht="30" customHeight="1" x14ac:dyDescent="0.25">
      <c r="B50" s="11" t="s">
        <v>60</v>
      </c>
      <c r="C50" s="20"/>
      <c r="D50" s="11">
        <f>C50*250</f>
        <v>0</v>
      </c>
      <c r="E50" s="11" t="s">
        <v>89</v>
      </c>
      <c r="F50" s="20"/>
      <c r="G50" s="31">
        <f>F50*10</f>
        <v>0</v>
      </c>
      <c r="H50" s="38"/>
    </row>
    <row r="51" spans="2:8" ht="30" customHeight="1" x14ac:dyDescent="0.25">
      <c r="B51" s="11" t="s">
        <v>61</v>
      </c>
      <c r="C51" s="20"/>
      <c r="D51" s="11">
        <f>C51*100</f>
        <v>0</v>
      </c>
      <c r="E51" s="27"/>
      <c r="F51" s="27"/>
      <c r="G51" s="27"/>
      <c r="H51" s="38"/>
    </row>
    <row r="52" spans="2:8" ht="30" customHeight="1" x14ac:dyDescent="0.25">
      <c r="B52" s="35">
        <f>SUM(D22:D51)</f>
        <v>0</v>
      </c>
      <c r="C52" s="36"/>
      <c r="D52" s="40"/>
      <c r="E52" s="35">
        <f>SUM(G22:G51)</f>
        <v>0</v>
      </c>
      <c r="F52" s="36"/>
      <c r="G52" s="36"/>
      <c r="H52" s="39"/>
    </row>
    <row r="53" spans="2:8" ht="15" customHeight="1" x14ac:dyDescent="0.25"/>
    <row r="54" spans="2:8" ht="45" customHeight="1" thickBot="1" x14ac:dyDescent="0.35">
      <c r="B54" s="45" t="s">
        <v>19</v>
      </c>
      <c r="C54" s="45"/>
      <c r="D54" s="45"/>
      <c r="E54" s="45"/>
      <c r="F54" s="45"/>
      <c r="G54" s="45"/>
      <c r="H54" s="45"/>
    </row>
    <row r="55" spans="2:8" ht="15" customHeight="1" thickTop="1" x14ac:dyDescent="0.25"/>
    <row r="56" spans="2:8" ht="15" customHeight="1" x14ac:dyDescent="0.25">
      <c r="B56" s="44" t="s">
        <v>22</v>
      </c>
      <c r="C56" s="44"/>
      <c r="E56" s="4" t="s">
        <v>10</v>
      </c>
      <c r="F56" s="4" t="s">
        <v>20</v>
      </c>
      <c r="G56" s="4" t="s">
        <v>21</v>
      </c>
    </row>
    <row r="57" spans="2:8" ht="15" customHeight="1" x14ac:dyDescent="0.25">
      <c r="B57" s="41"/>
      <c r="C57" s="41"/>
      <c r="E57" s="5"/>
      <c r="F57" s="3"/>
      <c r="G57" s="5"/>
    </row>
  </sheetData>
  <dataConsolidate/>
  <mergeCells count="37">
    <mergeCell ref="B56:C56"/>
    <mergeCell ref="B57:C57"/>
    <mergeCell ref="B54:H54"/>
    <mergeCell ref="B1:H1"/>
    <mergeCell ref="C2:F2"/>
    <mergeCell ref="B4:D4"/>
    <mergeCell ref="B6:D6"/>
    <mergeCell ref="B11:D11"/>
    <mergeCell ref="B31:C31"/>
    <mergeCell ref="B22:C22"/>
    <mergeCell ref="B14:H14"/>
    <mergeCell ref="B8:D8"/>
    <mergeCell ref="B10:D10"/>
    <mergeCell ref="B13:D13"/>
    <mergeCell ref="B16:C16"/>
    <mergeCell ref="B20:D20"/>
    <mergeCell ref="E20:G20"/>
    <mergeCell ref="D16:E16"/>
    <mergeCell ref="D17:E17"/>
    <mergeCell ref="D18:E18"/>
    <mergeCell ref="F16:G16"/>
    <mergeCell ref="F17:G17"/>
    <mergeCell ref="F18:G18"/>
    <mergeCell ref="B52:D52"/>
    <mergeCell ref="B47:C47"/>
    <mergeCell ref="B44:C44"/>
    <mergeCell ref="B41:C41"/>
    <mergeCell ref="B38:C38"/>
    <mergeCell ref="E43:F43"/>
    <mergeCell ref="E48:F48"/>
    <mergeCell ref="E52:G52"/>
    <mergeCell ref="H22:H52"/>
    <mergeCell ref="E22:F22"/>
    <mergeCell ref="E27:F27"/>
    <mergeCell ref="E32:F32"/>
    <mergeCell ref="E37:F37"/>
    <mergeCell ref="E41:F41"/>
  </mergeCells>
  <dataValidations count="1">
    <dataValidation allowBlank="1" showInputMessage="1" showErrorMessage="1" prompt="Crie um Registo de Pressão Arterial nesta folha de cálculo. Introduza os detalhes da pressão arterial na tabela Dados a partir da célula B11 O gráfico de progresso está na célula B9. O aviso está na célula H3" sqref="A1"/>
  </dataValidations>
  <printOptions horizontalCentered="1"/>
  <pageMargins left="0.4" right="0.4" top="0.4" bottom="0.4" header="0.3" footer="0.3"/>
  <pageSetup paperSize="9" scale="64" fitToHeight="0" orientation="portrait" r:id="rId1"/>
  <headerFooter differentFirst="1"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20B95A6B4751448E5F5DBD1D774036" ma:contentTypeVersion="7" ma:contentTypeDescription="Create a new document." ma:contentTypeScope="" ma:versionID="64b8baffd694e1939f9a00b823e5b7b3">
  <xsd:schema xmlns:xsd="http://www.w3.org/2001/XMLSchema" xmlns:xs="http://www.w3.org/2001/XMLSchema" xmlns:p="http://schemas.microsoft.com/office/2006/metadata/properties" xmlns:ns3="85517aea-33e7-4794-825b-b2374319969d" targetNamespace="http://schemas.microsoft.com/office/2006/metadata/properties" ma:root="true" ma:fieldsID="7d8afece6cdfa78ad9b50deace56aca8" ns3:_="">
    <xsd:import namespace="85517aea-33e7-4794-825b-b2374319969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517aea-33e7-4794-825b-b237431996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00BFC0-E3D1-46F0-85E6-7D27187F98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3C6E6B-279D-4821-A5EC-9C5D3A102D4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85517aea-33e7-4794-825b-b2374319969d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3EC8839-51FC-4457-828D-03B2C5EBC3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517aea-33e7-4794-825b-b237431996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8</vt:i4>
      </vt:variant>
    </vt:vector>
  </HeadingPairs>
  <TitlesOfParts>
    <vt:vector size="9" baseType="lpstr">
      <vt:lpstr>QSUBProg4</vt:lpstr>
      <vt:lpstr>QSUBProg4!Área_de_Impressão</vt:lpstr>
      <vt:lpstr>DiastólicaIdeal</vt:lpstr>
      <vt:lpstr>MáximoDiastólica</vt:lpstr>
      <vt:lpstr>MáximoSistólica</vt:lpstr>
      <vt:lpstr>RegiãoDeTítulo1..F6</vt:lpstr>
      <vt:lpstr>RegiãoDeTítuloDaLinha1..C2</vt:lpstr>
      <vt:lpstr>RegiãoDeTítuloDaLinha2..E7</vt:lpstr>
      <vt:lpstr>SistólicaIdeal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user</dc:creator>
  <cp:lastModifiedBy>Ricardo Antunes</cp:lastModifiedBy>
  <cp:lastPrinted>2019-12-03T13:06:16Z</cp:lastPrinted>
  <dcterms:created xsi:type="dcterms:W3CDTF">2017-09-13T04:48:56Z</dcterms:created>
  <dcterms:modified xsi:type="dcterms:W3CDTF">2019-12-03T13:06:26Z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0x010100B720B95A6B4751448E5F5DBD1D774036</vt:lpwstr>
  </property>
</Properties>
</file>